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marco\Desktop\Curret Projects\NAPA County\"/>
    </mc:Choice>
  </mc:AlternateContent>
  <xr:revisionPtr revIDLastSave="0" documentId="13_ncr:1_{5DC77AA6-7F7A-4049-A537-B7549EB25BC6}" xr6:coauthVersionLast="47" xr6:coauthVersionMax="47" xr10:uidLastSave="{00000000-0000-0000-0000-000000000000}"/>
  <bookViews>
    <workbookView xWindow="-110" yWindow="-110" windowWidth="22780" windowHeight="14540" firstSheet="1" activeTab="1" xr2:uid="{3D2DB273-6E53-44CA-B5ED-5C1296E4C519}"/>
  </bookViews>
  <sheets>
    <sheet name="Scoring" sheetId="3" r:id="rId1"/>
    <sheet name="DATA TOOL" sheetId="1" r:id="rId2"/>
  </sheets>
  <definedNames>
    <definedName name="_xlchart.v2.0" hidden="1">'DATA TOOL'!$H$8:$H$14</definedName>
    <definedName name="_xlchart.v2.1" hidden="1">'DATA TOOL'!$I$7</definedName>
    <definedName name="_xlchart.v2.2" hidden="1">'DATA TOOL'!$I$8:$I$14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0" i="1" l="1"/>
  <c r="D50" i="1"/>
  <c r="E43" i="1"/>
  <c r="D43" i="1"/>
  <c r="E36" i="1"/>
  <c r="D36" i="1"/>
  <c r="E28" i="1"/>
  <c r="D28" i="1"/>
  <c r="E20" i="1"/>
  <c r="D20" i="1"/>
  <c r="E13" i="1"/>
  <c r="D13" i="1"/>
  <c r="E6" i="1"/>
  <c r="D6" i="1"/>
  <c r="D3" i="1" l="1"/>
  <c r="D2" i="1"/>
  <c r="E3" i="1"/>
  <c r="E2" i="1"/>
  <c r="F29" i="1"/>
  <c r="I21" i="1" s="1"/>
  <c r="F21" i="1"/>
  <c r="I20" i="1" s="1"/>
  <c r="F53" i="1"/>
  <c r="J24" i="1" s="1"/>
  <c r="F51" i="1"/>
  <c r="I24" i="1" s="1"/>
  <c r="F46" i="1"/>
  <c r="J23" i="1" s="1"/>
  <c r="F44" i="1"/>
  <c r="I23" i="1" s="1"/>
  <c r="F39" i="1"/>
  <c r="J22" i="1" s="1"/>
  <c r="F37" i="1"/>
  <c r="I22" i="1" s="1"/>
  <c r="F32" i="1"/>
  <c r="J21" i="1" s="1"/>
  <c r="F24" i="1"/>
  <c r="J20" i="1" s="1"/>
  <c r="F16" i="1"/>
  <c r="J19" i="1" s="1"/>
  <c r="F14" i="1"/>
  <c r="I19" i="1" s="1"/>
  <c r="F9" i="1"/>
  <c r="J18" i="1" s="1"/>
  <c r="F7" i="1"/>
  <c r="I18" i="1" s="1"/>
  <c r="F2" i="1" l="1"/>
  <c r="F3" i="1"/>
  <c r="F6" i="1"/>
  <c r="I8" i="1" s="1"/>
  <c r="F36" i="1"/>
  <c r="I12" i="1" s="1"/>
  <c r="F43" i="1"/>
  <c r="I13" i="1" s="1"/>
  <c r="F13" i="1"/>
  <c r="I9" i="1" s="1"/>
  <c r="F50" i="1"/>
  <c r="I14" i="1" s="1"/>
  <c r="F28" i="1"/>
  <c r="I11" i="1" s="1"/>
  <c r="F20" i="1"/>
  <c r="I10" i="1" s="1"/>
</calcChain>
</file>

<file path=xl/sharedStrings.xml><?xml version="1.0" encoding="utf-8"?>
<sst xmlns="http://schemas.openxmlformats.org/spreadsheetml/2006/main" count="93" uniqueCount="66">
  <si>
    <t>Compute a an Agency Respect &amp; Social Inclusion Assessment Score</t>
  </si>
  <si>
    <t xml:space="preserve">Enter a consensus score for each item in each domain in the light blue Team Points column of the score sheet.                                                                                                                                                                       Not Sure/Not Applicable = 0; Never = 1; Rarely = 2; Sometimes = 3; Usually = 4; Always = 5 </t>
  </si>
  <si>
    <t xml:space="preserve">Scoring summary </t>
  </si>
  <si>
    <t xml:space="preserve">Upon entering a score for each item, a domain score will calculate based on the maximum (max points) total for the items the team scored in each domain. </t>
  </si>
  <si>
    <t xml:space="preserve">A bar graph will appear to provide a visual comparison between the domains.  </t>
  </si>
  <si>
    <t xml:space="preserve">When the score sheet is complete, an overall Family Engagement Score will be calculated. </t>
  </si>
  <si>
    <t>Using your results</t>
  </si>
  <si>
    <t xml:space="preserve">Identify the domains that are areas of strength, and areas where RSI scores can be improved. Prioritize the area or areas to address to  help improve Respect &amp; Social Inclusion nt in one or more of the 7 domains. </t>
  </si>
  <si>
    <t>For items in which Not Sure/NA was selected, discuss whether the item did not apply to the initiative or if the information needed to respond was unavailable.</t>
  </si>
  <si>
    <t>If the initiative is ongoing, have participants score the RSI Assessment Tool in the chosen time period. The initial scores for the individual 7 domains  serve as a baseline for internal assessment. Compare subsequent scores to the initial findings to document progress in Respect and Social Inclusion (RSI).</t>
  </si>
  <si>
    <t>Team Points</t>
  </si>
  <si>
    <t>Max Points</t>
  </si>
  <si>
    <t>Percentage</t>
  </si>
  <si>
    <t>Individual</t>
  </si>
  <si>
    <t>Community</t>
  </si>
  <si>
    <r>
      <rPr>
        <b/>
        <sz val="11"/>
        <rFont val="Calibri"/>
        <family val="2"/>
        <scheme val="minor"/>
      </rPr>
      <t xml:space="preserve">Domain 1: Commitment </t>
    </r>
    <r>
      <rPr>
        <b/>
        <i/>
        <sz val="11"/>
        <rFont val="Calibri"/>
        <family val="2"/>
        <scheme val="minor"/>
      </rPr>
      <t xml:space="preserve">- </t>
    </r>
    <r>
      <rPr>
        <i/>
        <sz val="11"/>
        <rFont val="Calibri"/>
        <family val="2"/>
        <scheme val="minor"/>
      </rPr>
      <t>Feeling as a client that a service provider or the community is committed to including you, your ideas and opinions in their deliberations.</t>
    </r>
  </si>
  <si>
    <t xml:space="preserve">Team Points </t>
  </si>
  <si>
    <t>Max  Points</t>
  </si>
  <si>
    <t xml:space="preserve">Domain Score </t>
  </si>
  <si>
    <t>I feel that my feedback is included when asked about client policies or protocol.</t>
  </si>
  <si>
    <t>Domain</t>
  </si>
  <si>
    <t>Domain Scores</t>
  </si>
  <si>
    <t>I feel that my provider understands where I am coming from.</t>
  </si>
  <si>
    <t>Commitment</t>
  </si>
  <si>
    <t xml:space="preserve">There was funding for myself and other clients time and/or costs if involved in community studies (for example, travel, childcare). </t>
  </si>
  <si>
    <t>Transparency</t>
  </si>
  <si>
    <t>Napa County is dedicated to making the County a great place to live.</t>
  </si>
  <si>
    <t>Representation</t>
  </si>
  <si>
    <t>Impact</t>
  </si>
  <si>
    <r>
      <rPr>
        <b/>
        <sz val="11"/>
        <rFont val="Calibri"/>
        <family val="2"/>
        <scheme val="minor"/>
      </rPr>
      <t>Domain 2: Transparency</t>
    </r>
    <r>
      <rPr>
        <b/>
        <i/>
        <sz val="11"/>
        <rFont val="Calibri"/>
        <family val="2"/>
        <scheme val="minor"/>
      </rPr>
      <t xml:space="preserve"> - </t>
    </r>
    <r>
      <rPr>
        <i/>
        <sz val="11"/>
        <rFont val="Calibri"/>
        <family val="2"/>
        <scheme val="minor"/>
      </rPr>
      <t>Belief that you, and the group(s) to which you self-identify as belonging, respect your input and communicate with you in an open and honest way.</t>
    </r>
  </si>
  <si>
    <t>Allyship</t>
  </si>
  <si>
    <t>Access</t>
  </si>
  <si>
    <t>Staff understand the issues that I face.</t>
  </si>
  <si>
    <t>Resilience</t>
  </si>
  <si>
    <r>
      <t>I</t>
    </r>
    <r>
      <rPr>
        <b/>
        <sz val="11"/>
        <color rgb="FF000000"/>
        <rFont val="Calibri"/>
        <family val="2"/>
        <scheme val="minor"/>
      </rPr>
      <t xml:space="preserve"> </t>
    </r>
    <r>
      <rPr>
        <sz val="11"/>
        <color rgb="FF000000"/>
        <rFont val="Calibri"/>
        <family val="2"/>
        <scheme val="minor"/>
      </rPr>
      <t>was able to be open in a safe way with my provider.</t>
    </r>
  </si>
  <si>
    <t xml:space="preserve"> </t>
  </si>
  <si>
    <t>Information was given to help me understand what is happening in Napa County.</t>
  </si>
  <si>
    <t>I am more aware of community resources to meet my needs.</t>
  </si>
  <si>
    <r>
      <rPr>
        <b/>
        <sz val="11"/>
        <rFont val="Calibri"/>
        <family val="2"/>
        <scheme val="minor"/>
      </rPr>
      <t xml:space="preserve">Domain 3: Representation </t>
    </r>
    <r>
      <rPr>
        <b/>
        <i/>
        <sz val="11"/>
        <rFont val="Calibri"/>
        <family val="2"/>
        <scheme val="minor"/>
      </rPr>
      <t xml:space="preserve">- </t>
    </r>
    <r>
      <rPr>
        <i/>
        <sz val="11"/>
        <rFont val="Calibri"/>
        <family val="2"/>
        <scheme val="minor"/>
      </rPr>
      <t>Belief that you, and the group(s) to which you self-identify as belonging, are involved in decision-making and/or are sought out for input into services and how they are offered.</t>
    </r>
  </si>
  <si>
    <t>I am included as representing people from my self-identified group.</t>
  </si>
  <si>
    <t>I am included as helping understand people from my group.</t>
  </si>
  <si>
    <t>People speak the language that is my primary language</t>
  </si>
  <si>
    <t>I am sought out to represent my group in community-wide studies.</t>
  </si>
  <si>
    <t>Napa County cares about different groups including my self-identified group.</t>
  </si>
  <si>
    <t/>
  </si>
  <si>
    <r>
      <t>Domain 4: I</t>
    </r>
    <r>
      <rPr>
        <b/>
        <i/>
        <sz val="11"/>
        <rFont val="Calibri"/>
        <family val="2"/>
        <scheme val="minor"/>
      </rPr>
      <t xml:space="preserve">mpact - </t>
    </r>
    <r>
      <rPr>
        <i/>
        <sz val="11"/>
        <rFont val="Calibri"/>
        <family val="2"/>
        <scheme val="minor"/>
      </rPr>
      <t>Evidence that your input matters into achieving your desired outcomes and those of the groups to which you self-identify.</t>
    </r>
  </si>
  <si>
    <t>My ideas were honored and discussed.</t>
  </si>
  <si>
    <t>I received information I needed to become action-oriented.</t>
  </si>
  <si>
    <t>I work with my provider to form reachable goals based on my needs.</t>
  </si>
  <si>
    <t>The community used my input to improve health and well-being in Napa County.</t>
  </si>
  <si>
    <t>I felt a difference in the role my group played in making a positive outcome in Napa County</t>
  </si>
  <si>
    <r>
      <t xml:space="preserve">Domain 5: Allyship - </t>
    </r>
    <r>
      <rPr>
        <i/>
        <sz val="11"/>
        <color theme="1"/>
        <rFont val="Calibri"/>
        <family val="2"/>
        <scheme val="minor"/>
      </rPr>
      <t>Active support for the rights of other minorities, marginalized or under-served groups as yourself, by the agency where you receive services, and by group(s) to which you self-identify.</t>
    </r>
  </si>
  <si>
    <t>I received information to understand the lives of other groups.</t>
  </si>
  <si>
    <t>I was trained to support the needs of other groups.</t>
  </si>
  <si>
    <t>Diverse groups learn from each other with opportunities to meet and bond over shared circumstances (e.g.; LGBTQI and Immigrants)</t>
  </si>
  <si>
    <t>Inter-generational programs fostered dedication to community priorities (i.e., climate) without exclusion by age.</t>
  </si>
  <si>
    <r>
      <t xml:space="preserve">Domain 6: Access - </t>
    </r>
    <r>
      <rPr>
        <i/>
        <sz val="11"/>
        <color theme="1"/>
        <rFont val="Calibri"/>
        <family val="2"/>
        <scheme val="minor"/>
      </rPr>
      <t>The ability and freedom to access or fully use the services that you need knowing that attention is paid by the agencies you use to address any real or perceived barriers.</t>
    </r>
  </si>
  <si>
    <t>I can get the services that I was referred to.</t>
  </si>
  <si>
    <t>I can get what I need in a timely manner.</t>
  </si>
  <si>
    <t>All populations can equally  access physical health, mental health, preventive health services and social services</t>
  </si>
  <si>
    <t>People who look like me provide the services I need.</t>
  </si>
  <si>
    <r>
      <t xml:space="preserve">Domain 7: Resilience - </t>
    </r>
    <r>
      <rPr>
        <sz val="11"/>
        <color theme="1"/>
        <rFont val="Calibri"/>
        <family val="2"/>
        <scheme val="minor"/>
      </rPr>
      <t>S</t>
    </r>
    <r>
      <rPr>
        <i/>
        <sz val="11"/>
        <color theme="1"/>
        <rFont val="Calibri"/>
        <family val="2"/>
        <scheme val="minor"/>
      </rPr>
      <t>upport that helps you survive and even prosper in adverse conditions beyond your control (i.e.; COVID, Climate related issues such as fires and floods)</t>
    </r>
  </si>
  <si>
    <t>I overcame obstacles when my family and I faced them.</t>
  </si>
  <si>
    <t>I was given the tools to address the impact of a disaster.</t>
  </si>
  <si>
    <t>Napa County supports my community with positive benefit in moments of need.</t>
  </si>
  <si>
    <t>Napa County cares about all people in their moment of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</si>
</sst>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rgb="FF000000"/>
      <name val="Calibri"/>
      <family val="2"/>
      <scheme val="minor"/>
    </font>
    <font>
      <sz val="11"/>
      <name val="Calibri"/>
      <family val="2"/>
      <scheme val="minor"/>
    </font>
    <font>
      <b/>
      <i/>
      <sz val="11"/>
      <name val="Calibri"/>
      <family val="2"/>
      <scheme val="minor"/>
    </font>
    <font>
      <i/>
      <sz val="1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b/>
      <sz val="12"/>
      <name val="Calibri"/>
      <family val="2"/>
    </font>
  </fonts>
  <fills count="1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bgColor indexed="64"/>
      </patternFill>
    </fill>
    <fill>
      <patternFill patternType="solid">
        <fgColor rgb="FFC00000"/>
        <bgColor indexed="64"/>
      </patternFill>
    </fill>
    <fill>
      <patternFill patternType="solid">
        <fgColor rgb="FFE2EFDA"/>
        <bgColor indexed="64"/>
      </patternFill>
    </fill>
    <fill>
      <patternFill patternType="solid">
        <fgColor rgb="FFFCE4D6"/>
        <bgColor indexed="64"/>
      </patternFill>
    </fill>
  </fills>
  <borders count="37">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135">
    <xf numFmtId="0" fontId="0" fillId="0" borderId="0" xfId="0"/>
    <xf numFmtId="9" fontId="0" fillId="2" borderId="0" xfId="1" applyFont="1" applyFill="1"/>
    <xf numFmtId="0" fontId="0" fillId="2" borderId="0" xfId="0" applyFill="1" applyProtection="1">
      <protection locked="0"/>
    </xf>
    <xf numFmtId="0" fontId="0" fillId="2" borderId="0" xfId="0" applyFill="1"/>
    <xf numFmtId="0" fontId="0" fillId="2" borderId="0" xfId="0" applyFill="1" applyAlignment="1" applyProtection="1">
      <alignment horizontal="center" wrapText="1"/>
      <protection locked="0"/>
    </xf>
    <xf numFmtId="9" fontId="0" fillId="2" borderId="0" xfId="0" applyNumberFormat="1" applyFill="1" applyProtection="1">
      <protection locked="0"/>
    </xf>
    <xf numFmtId="0" fontId="9" fillId="2" borderId="0" xfId="0" applyFont="1" applyFill="1" applyAlignment="1" applyProtection="1">
      <alignment vertical="center" wrapText="1"/>
      <protection locked="0"/>
    </xf>
    <xf numFmtId="0" fontId="0" fillId="2" borderId="0" xfId="0" applyFill="1" applyAlignment="1" applyProtection="1">
      <alignment horizontal="center" vertical="center"/>
      <protection locked="0"/>
    </xf>
    <xf numFmtId="1" fontId="5" fillId="2" borderId="0" xfId="0" applyNumberFormat="1" applyFont="1" applyFill="1" applyAlignment="1" applyProtection="1">
      <alignment horizontal="center" vertical="center" wrapText="1"/>
      <protection hidden="1"/>
    </xf>
    <xf numFmtId="0" fontId="9" fillId="2" borderId="0" xfId="0" applyFont="1" applyFill="1" applyAlignment="1">
      <alignment horizontal="left" wrapText="1" indent="1" readingOrder="1"/>
    </xf>
    <xf numFmtId="0" fontId="0" fillId="2" borderId="2" xfId="0" applyFill="1" applyBorder="1" applyProtection="1">
      <protection locked="0"/>
    </xf>
    <xf numFmtId="9" fontId="0" fillId="2" borderId="2" xfId="0" applyNumberFormat="1" applyFill="1" applyBorder="1" applyAlignment="1" applyProtection="1">
      <alignment vertical="center"/>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9" fontId="0" fillId="2" borderId="0" xfId="1" applyFont="1" applyFill="1" applyBorder="1"/>
    <xf numFmtId="9" fontId="8" fillId="8" borderId="2" xfId="1" applyFont="1" applyFill="1" applyBorder="1" applyAlignment="1" applyProtection="1">
      <alignment horizontal="center" vertical="center" wrapText="1"/>
      <protection locked="0"/>
    </xf>
    <xf numFmtId="0" fontId="8" fillId="9" borderId="2" xfId="0" applyFont="1" applyFill="1" applyBorder="1" applyAlignment="1" applyProtection="1">
      <alignment horizontal="center" vertical="center"/>
      <protection locked="0"/>
    </xf>
    <xf numFmtId="0" fontId="0" fillId="2" borderId="2" xfId="0" applyFill="1" applyBorder="1" applyAlignment="1" applyProtection="1">
      <alignment horizontal="center"/>
      <protection locked="0"/>
    </xf>
    <xf numFmtId="1" fontId="0" fillId="2" borderId="2" xfId="0" applyNumberFormat="1" applyFill="1" applyBorder="1" applyAlignment="1" applyProtection="1">
      <alignment horizontal="center"/>
      <protection locked="0"/>
    </xf>
    <xf numFmtId="0" fontId="3" fillId="2" borderId="7" xfId="0" applyFont="1" applyFill="1" applyBorder="1" applyAlignment="1" applyProtection="1">
      <alignment horizontal="center" vertical="center" wrapText="1"/>
      <protection locked="0"/>
    </xf>
    <xf numFmtId="9" fontId="0" fillId="2" borderId="2" xfId="1" applyFont="1" applyFill="1" applyBorder="1" applyAlignment="1">
      <alignment horizontal="center"/>
    </xf>
    <xf numFmtId="9" fontId="0" fillId="2" borderId="0" xfId="1" applyFont="1" applyFill="1" applyBorder="1" applyAlignment="1" applyProtection="1">
      <alignment horizontal="center" vertical="center"/>
      <protection locked="0"/>
    </xf>
    <xf numFmtId="9" fontId="0" fillId="2" borderId="2" xfId="0" applyNumberFormat="1" applyFill="1" applyBorder="1" applyAlignment="1" applyProtection="1">
      <alignment horizontal="center"/>
      <protection locked="0"/>
    </xf>
    <xf numFmtId="0" fontId="9" fillId="8" borderId="13" xfId="0" applyFont="1" applyFill="1" applyBorder="1" applyAlignment="1">
      <alignment vertical="center" wrapText="1"/>
    </xf>
    <xf numFmtId="0" fontId="9" fillId="8" borderId="20" xfId="0" applyFont="1" applyFill="1" applyBorder="1" applyAlignment="1">
      <alignment vertical="center" wrapText="1"/>
    </xf>
    <xf numFmtId="0" fontId="9" fillId="9" borderId="20" xfId="0" applyFont="1" applyFill="1" applyBorder="1" applyAlignment="1">
      <alignment vertical="center" wrapText="1"/>
    </xf>
    <xf numFmtId="0" fontId="9" fillId="9" borderId="21" xfId="0" applyFont="1" applyFill="1" applyBorder="1" applyAlignment="1">
      <alignment vertical="center" wrapText="1"/>
    </xf>
    <xf numFmtId="0" fontId="0" fillId="8" borderId="22" xfId="0" applyFill="1" applyBorder="1" applyAlignment="1" applyProtection="1">
      <alignment horizontal="center" vertical="center" wrapText="1"/>
      <protection locked="0"/>
    </xf>
    <xf numFmtId="0" fontId="0" fillId="8" borderId="23" xfId="0" applyFill="1" applyBorder="1" applyAlignment="1" applyProtection="1">
      <alignment horizontal="center" vertical="center" wrapText="1"/>
      <protection locked="0"/>
    </xf>
    <xf numFmtId="0" fontId="0" fillId="9" borderId="23" xfId="0" applyFill="1" applyBorder="1" applyAlignment="1" applyProtection="1">
      <alignment horizontal="center" vertical="center" wrapText="1"/>
      <protection locked="0"/>
    </xf>
    <xf numFmtId="0" fontId="0" fillId="9" borderId="24" xfId="0" applyFill="1" applyBorder="1" applyAlignment="1" applyProtection="1">
      <alignment horizontal="center" vertical="center" wrapText="1"/>
      <protection locked="0"/>
    </xf>
    <xf numFmtId="1" fontId="5" fillId="2" borderId="17" xfId="0" applyNumberFormat="1" applyFont="1" applyFill="1" applyBorder="1" applyAlignment="1" applyProtection="1">
      <alignment horizontal="center" vertical="center" wrapText="1"/>
      <protection hidden="1"/>
    </xf>
    <xf numFmtId="1" fontId="5" fillId="2" borderId="15" xfId="0" applyNumberFormat="1" applyFont="1" applyFill="1" applyBorder="1" applyAlignment="1" applyProtection="1">
      <alignment horizontal="center" vertical="center" wrapText="1"/>
      <protection hidden="1"/>
    </xf>
    <xf numFmtId="1" fontId="5" fillId="2" borderId="9" xfId="0" applyNumberFormat="1" applyFont="1" applyFill="1" applyBorder="1" applyAlignment="1" applyProtection="1">
      <alignment horizontal="center" vertical="center" wrapText="1"/>
      <protection hidden="1"/>
    </xf>
    <xf numFmtId="0" fontId="0" fillId="8" borderId="11" xfId="0" applyFill="1" applyBorder="1" applyAlignment="1" applyProtection="1">
      <alignment horizontal="center" vertical="center"/>
      <protection locked="0"/>
    </xf>
    <xf numFmtId="0" fontId="0" fillId="8" borderId="3" xfId="0" applyFill="1" applyBorder="1" applyAlignment="1" applyProtection="1">
      <alignment horizontal="center" vertical="center"/>
      <protection locked="0"/>
    </xf>
    <xf numFmtId="0" fontId="0" fillId="9" borderId="3" xfId="0" applyFill="1" applyBorder="1" applyAlignment="1" applyProtection="1">
      <alignment horizontal="center" vertical="center"/>
      <protection locked="0"/>
    </xf>
    <xf numFmtId="1" fontId="5" fillId="9" borderId="28" xfId="0" applyNumberFormat="1" applyFont="1" applyFill="1" applyBorder="1" applyAlignment="1" applyProtection="1">
      <alignment horizontal="center" vertical="center" wrapText="1"/>
      <protection hidden="1"/>
    </xf>
    <xf numFmtId="0" fontId="0" fillId="8" borderId="22" xfId="0" applyFill="1" applyBorder="1" applyAlignment="1" applyProtection="1">
      <alignment horizontal="center" vertical="center"/>
      <protection locked="0"/>
    </xf>
    <xf numFmtId="0" fontId="0" fillId="8" borderId="23" xfId="0" applyFill="1" applyBorder="1" applyAlignment="1" applyProtection="1">
      <alignment horizontal="center" vertical="center"/>
      <protection locked="0"/>
    </xf>
    <xf numFmtId="0" fontId="0" fillId="9" borderId="23" xfId="0" applyFill="1" applyBorder="1" applyAlignment="1" applyProtection="1">
      <alignment horizontal="center" vertical="center"/>
      <protection locked="0"/>
    </xf>
    <xf numFmtId="0" fontId="0" fillId="9" borderId="24" xfId="0" applyFill="1" applyBorder="1" applyAlignment="1" applyProtection="1">
      <alignment horizontal="center" vertical="center"/>
      <protection locked="0"/>
    </xf>
    <xf numFmtId="1" fontId="5" fillId="8" borderId="3" xfId="0" applyNumberFormat="1" applyFont="1" applyFill="1" applyBorder="1" applyAlignment="1" applyProtection="1">
      <alignment horizontal="center" vertical="center" wrapText="1"/>
      <protection hidden="1"/>
    </xf>
    <xf numFmtId="9" fontId="2" fillId="4" borderId="22" xfId="1" applyFont="1" applyFill="1" applyBorder="1" applyAlignment="1" applyProtection="1">
      <alignment horizontal="center" vertical="center" wrapText="1"/>
      <protection locked="0"/>
    </xf>
    <xf numFmtId="9" fontId="2" fillId="4" borderId="24" xfId="1" applyFont="1" applyFill="1" applyBorder="1" applyAlignment="1" applyProtection="1">
      <alignment horizontal="center" vertical="center"/>
      <protection hidden="1"/>
    </xf>
    <xf numFmtId="0" fontId="0" fillId="8" borderId="11" xfId="0" applyFill="1" applyBorder="1" applyAlignment="1" applyProtection="1">
      <alignment horizontal="center" vertical="center" wrapText="1"/>
      <protection locked="0"/>
    </xf>
    <xf numFmtId="1" fontId="5" fillId="9" borderId="3" xfId="0" applyNumberFormat="1" applyFont="1" applyFill="1" applyBorder="1" applyAlignment="1" applyProtection="1">
      <alignment horizontal="center" vertical="center" wrapText="1"/>
      <protection hidden="1"/>
    </xf>
    <xf numFmtId="0" fontId="9" fillId="8" borderId="26" xfId="0" applyFont="1" applyFill="1" applyBorder="1" applyAlignment="1">
      <alignment vertical="center" wrapText="1"/>
    </xf>
    <xf numFmtId="1" fontId="5" fillId="8" borderId="27" xfId="0" applyNumberFormat="1" applyFont="1" applyFill="1" applyBorder="1" applyAlignment="1" applyProtection="1">
      <alignment horizontal="center" vertical="center" wrapText="1"/>
      <protection hidden="1"/>
    </xf>
    <xf numFmtId="0" fontId="4" fillId="8" borderId="13" xfId="0" applyFont="1" applyFill="1" applyBorder="1" applyAlignment="1">
      <alignment vertical="center" wrapText="1"/>
    </xf>
    <xf numFmtId="0" fontId="4" fillId="8" borderId="20" xfId="0" applyFont="1" applyFill="1" applyBorder="1" applyAlignment="1">
      <alignment vertical="center" wrapText="1"/>
    </xf>
    <xf numFmtId="0" fontId="4" fillId="9" borderId="20" xfId="0" applyFont="1" applyFill="1" applyBorder="1" applyAlignment="1">
      <alignment vertical="center" wrapText="1"/>
    </xf>
    <xf numFmtId="0" fontId="4" fillId="9" borderId="21" xfId="0" applyFont="1" applyFill="1" applyBorder="1" applyAlignment="1">
      <alignment vertical="center" wrapText="1"/>
    </xf>
    <xf numFmtId="9" fontId="3" fillId="2" borderId="2" xfId="1" applyFont="1" applyFill="1" applyBorder="1" applyAlignment="1">
      <alignment horizontal="center"/>
    </xf>
    <xf numFmtId="0" fontId="3" fillId="2" borderId="2" xfId="0" applyFont="1" applyFill="1" applyBorder="1" applyAlignment="1" applyProtection="1">
      <alignment horizontal="center"/>
      <protection locked="0"/>
    </xf>
    <xf numFmtId="0" fontId="3" fillId="2" borderId="22" xfId="0" applyFont="1" applyFill="1" applyBorder="1" applyAlignment="1" applyProtection="1">
      <alignment horizontal="center" vertical="center" wrapText="1"/>
      <protection locked="0" hidden="1"/>
    </xf>
    <xf numFmtId="1" fontId="8" fillId="2" borderId="24" xfId="0" applyNumberFormat="1" applyFont="1" applyFill="1" applyBorder="1" applyAlignment="1" applyProtection="1">
      <alignment horizontal="center" vertical="center" wrapText="1"/>
      <protection hidden="1"/>
    </xf>
    <xf numFmtId="9" fontId="2" fillId="3" borderId="4" xfId="1" applyFont="1" applyFill="1" applyBorder="1" applyAlignment="1" applyProtection="1">
      <alignment horizontal="center" vertical="center"/>
    </xf>
    <xf numFmtId="0" fontId="0" fillId="2" borderId="0" xfId="0" applyFill="1" applyAlignment="1">
      <alignment horizontal="left"/>
    </xf>
    <xf numFmtId="9" fontId="2" fillId="3" borderId="30" xfId="1"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1" fontId="8" fillId="2" borderId="8" xfId="0" applyNumberFormat="1"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locked="0"/>
    </xf>
    <xf numFmtId="1" fontId="8" fillId="2" borderId="28" xfId="0" applyNumberFormat="1" applyFont="1" applyFill="1" applyBorder="1" applyAlignment="1" applyProtection="1">
      <alignment horizontal="center" vertical="center" wrapText="1"/>
      <protection hidden="1"/>
    </xf>
    <xf numFmtId="0" fontId="3" fillId="2" borderId="22"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1" fontId="3" fillId="2" borderId="28" xfId="0" applyNumberFormat="1" applyFont="1" applyFill="1" applyBorder="1" applyAlignment="1" applyProtection="1">
      <alignment horizontal="center" vertical="center" wrapText="1"/>
      <protection locked="0"/>
    </xf>
    <xf numFmtId="1" fontId="5" fillId="8" borderId="16" xfId="0" applyNumberFormat="1" applyFont="1" applyFill="1" applyBorder="1" applyAlignment="1" applyProtection="1">
      <alignment horizontal="center" vertical="center" wrapText="1"/>
      <protection locked="0"/>
    </xf>
    <xf numFmtId="1" fontId="5" fillId="8" borderId="14" xfId="0" applyNumberFormat="1" applyFont="1" applyFill="1" applyBorder="1" applyAlignment="1" applyProtection="1">
      <alignment horizontal="center" vertical="center" wrapText="1"/>
      <protection locked="0"/>
    </xf>
    <xf numFmtId="1" fontId="5" fillId="9" borderId="14" xfId="0" applyNumberFormat="1" applyFont="1" applyFill="1" applyBorder="1" applyAlignment="1" applyProtection="1">
      <alignment horizontal="center" vertical="center" wrapText="1"/>
      <protection hidden="1"/>
    </xf>
    <xf numFmtId="1" fontId="5" fillId="9" borderId="8" xfId="0" applyNumberFormat="1" applyFont="1"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1" fontId="5" fillId="2" borderId="0" xfId="0" applyNumberFormat="1" applyFont="1" applyFill="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1" fontId="5" fillId="2" borderId="5" xfId="0" applyNumberFormat="1" applyFont="1" applyFill="1" applyBorder="1" applyAlignment="1" applyProtection="1">
      <alignment horizontal="center" vertical="center" wrapText="1"/>
      <protection hidden="1"/>
    </xf>
    <xf numFmtId="1" fontId="5" fillId="2" borderId="33" xfId="0" applyNumberFormat="1" applyFont="1" applyFill="1" applyBorder="1" applyAlignment="1" applyProtection="1">
      <alignment horizontal="center" vertical="center" wrapText="1"/>
      <protection hidden="1"/>
    </xf>
    <xf numFmtId="9" fontId="2" fillId="7" borderId="22" xfId="1" applyFont="1" applyFill="1" applyBorder="1" applyAlignment="1" applyProtection="1">
      <alignment horizontal="center" vertical="center" wrapText="1"/>
      <protection locked="0"/>
    </xf>
    <xf numFmtId="9" fontId="2" fillId="7" borderId="24" xfId="1" applyFont="1" applyFill="1" applyBorder="1" applyAlignment="1" applyProtection="1">
      <alignment horizontal="center" vertical="center" wrapText="1"/>
      <protection locked="0"/>
    </xf>
    <xf numFmtId="0" fontId="0" fillId="2" borderId="0" xfId="0" applyFill="1" applyAlignment="1">
      <alignment vertical="center"/>
    </xf>
    <xf numFmtId="0" fontId="0" fillId="2" borderId="0" xfId="0" applyFill="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1" fontId="8" fillId="2" borderId="29" xfId="0" applyNumberFormat="1" applyFont="1" applyFill="1" applyBorder="1" applyAlignment="1" applyProtection="1">
      <alignment horizontal="center" vertical="center" wrapText="1"/>
      <protection hidden="1"/>
    </xf>
    <xf numFmtId="1" fontId="5" fillId="2" borderId="10" xfId="0" applyNumberFormat="1" applyFont="1" applyFill="1" applyBorder="1" applyAlignment="1" applyProtection="1">
      <alignment horizontal="center" vertical="center" wrapText="1"/>
      <protection hidden="1"/>
    </xf>
    <xf numFmtId="9" fontId="2" fillId="11" borderId="22" xfId="1" applyFont="1" applyFill="1" applyBorder="1" applyAlignment="1" applyProtection="1">
      <alignment horizontal="center" vertical="center" wrapText="1"/>
      <protection locked="0"/>
    </xf>
    <xf numFmtId="9" fontId="2" fillId="11" borderId="24" xfId="1" applyFont="1" applyFill="1" applyBorder="1" applyAlignment="1" applyProtection="1">
      <alignment horizontal="center" vertical="center"/>
      <protection hidden="1"/>
    </xf>
    <xf numFmtId="1" fontId="8" fillId="2" borderId="32" xfId="0" applyNumberFormat="1" applyFont="1" applyFill="1" applyBorder="1" applyAlignment="1" applyProtection="1">
      <alignment horizontal="center" vertical="center" wrapText="1"/>
      <protection hidden="1"/>
    </xf>
    <xf numFmtId="9" fontId="2" fillId="12" borderId="22" xfId="1" applyFont="1" applyFill="1" applyBorder="1" applyAlignment="1" applyProtection="1">
      <alignment horizontal="center" vertical="center" wrapText="1"/>
      <protection locked="0"/>
    </xf>
    <xf numFmtId="9" fontId="2" fillId="12" borderId="24" xfId="1" applyFont="1" applyFill="1" applyBorder="1" applyAlignment="1" applyProtection="1">
      <alignment horizontal="center" vertical="center"/>
      <protection hidden="1"/>
    </xf>
    <xf numFmtId="1" fontId="3" fillId="2" borderId="32" xfId="0" applyNumberFormat="1" applyFont="1" applyFill="1" applyBorder="1" applyAlignment="1" applyProtection="1">
      <alignment horizontal="center" vertical="center" wrapText="1"/>
      <protection locked="0"/>
    </xf>
    <xf numFmtId="1" fontId="5" fillId="2" borderId="31" xfId="0" applyNumberFormat="1" applyFont="1" applyFill="1" applyBorder="1" applyAlignment="1" applyProtection="1">
      <alignment horizontal="center" vertical="center" wrapText="1"/>
      <protection hidden="1"/>
    </xf>
    <xf numFmtId="9" fontId="2" fillId="6" borderId="22" xfId="1" applyFont="1" applyFill="1" applyBorder="1" applyAlignment="1" applyProtection="1">
      <alignment horizontal="center" vertical="center" wrapText="1"/>
      <protection locked="0"/>
    </xf>
    <xf numFmtId="9" fontId="2" fillId="6" borderId="24" xfId="1" applyFont="1" applyFill="1" applyBorder="1" applyAlignment="1" applyProtection="1">
      <alignment horizontal="center" vertical="center" wrapText="1"/>
      <protection locked="0"/>
    </xf>
    <xf numFmtId="9" fontId="2" fillId="5" borderId="22" xfId="1" applyFont="1" applyFill="1" applyBorder="1" applyAlignment="1" applyProtection="1">
      <alignment horizontal="center" vertical="center" wrapText="1"/>
      <protection locked="0"/>
    </xf>
    <xf numFmtId="9" fontId="2" fillId="5" borderId="24" xfId="1" applyFont="1" applyFill="1" applyBorder="1" applyAlignment="1" applyProtection="1">
      <alignment horizontal="center" vertical="center" wrapText="1"/>
      <protection locked="0"/>
    </xf>
    <xf numFmtId="0" fontId="5" fillId="9" borderId="20" xfId="0" applyFont="1" applyFill="1" applyBorder="1" applyAlignment="1">
      <alignment vertical="center" wrapText="1"/>
    </xf>
    <xf numFmtId="0" fontId="0" fillId="2" borderId="2" xfId="0" applyFill="1" applyBorder="1" applyAlignment="1" applyProtection="1">
      <alignment vertical="center"/>
      <protection locked="0"/>
    </xf>
    <xf numFmtId="9" fontId="0" fillId="2" borderId="2" xfId="0" applyNumberFormat="1" applyFill="1" applyBorder="1" applyProtection="1">
      <protection locked="0"/>
    </xf>
    <xf numFmtId="1" fontId="5" fillId="8" borderId="11" xfId="0" applyNumberFormat="1" applyFont="1" applyFill="1" applyBorder="1" applyAlignment="1" applyProtection="1">
      <alignment horizontal="center" vertical="center" wrapText="1"/>
      <protection hidden="1"/>
    </xf>
    <xf numFmtId="0" fontId="0" fillId="9" borderId="28" xfId="0" applyFill="1" applyBorder="1" applyAlignment="1" applyProtection="1">
      <alignment horizontal="center" vertical="center"/>
      <protection locked="0"/>
    </xf>
    <xf numFmtId="0" fontId="9" fillId="13" borderId="26" xfId="0" applyFont="1" applyFill="1" applyBorder="1" applyAlignment="1">
      <alignment vertical="center" wrapText="1"/>
    </xf>
    <xf numFmtId="0" fontId="9" fillId="13" borderId="20" xfId="0" applyFont="1" applyFill="1" applyBorder="1" applyAlignment="1">
      <alignment vertical="center" wrapText="1"/>
    </xf>
    <xf numFmtId="0" fontId="9" fillId="14" borderId="20" xfId="0" applyFont="1" applyFill="1" applyBorder="1" applyAlignment="1">
      <alignment vertical="center" wrapText="1"/>
    </xf>
    <xf numFmtId="0" fontId="9" fillId="14" borderId="21" xfId="0" applyFont="1" applyFill="1" applyBorder="1" applyAlignment="1">
      <alignment vertical="center" wrapText="1"/>
    </xf>
    <xf numFmtId="0" fontId="3" fillId="10" borderId="2" xfId="0" applyFont="1" applyFill="1" applyBorder="1" applyAlignment="1">
      <alignment horizontal="center" wrapText="1"/>
    </xf>
    <xf numFmtId="0" fontId="0" fillId="2" borderId="2" xfId="0" applyFill="1" applyBorder="1" applyAlignment="1">
      <alignment horizontal="left" wrapText="1"/>
    </xf>
    <xf numFmtId="0" fontId="12" fillId="10" borderId="2" xfId="0" applyFont="1" applyFill="1" applyBorder="1" applyAlignment="1">
      <alignment horizontal="center" vertical="center" wrapText="1"/>
    </xf>
    <xf numFmtId="9" fontId="0" fillId="2" borderId="23" xfId="1" applyFont="1" applyFill="1" applyBorder="1" applyAlignment="1" applyProtection="1">
      <alignment horizontal="center" vertical="center"/>
      <protection locked="0"/>
    </xf>
    <xf numFmtId="9" fontId="0" fillId="2" borderId="24" xfId="1" applyFont="1" applyFill="1" applyBorder="1" applyAlignment="1" applyProtection="1">
      <alignment horizontal="center" vertical="center"/>
      <protection locked="0"/>
    </xf>
    <xf numFmtId="9" fontId="0" fillId="2" borderId="25" xfId="1" applyFont="1" applyFill="1" applyBorder="1" applyAlignment="1" applyProtection="1">
      <alignment horizontal="center" vertical="center"/>
      <protection locked="0"/>
    </xf>
    <xf numFmtId="9" fontId="0" fillId="2" borderId="30" xfId="1" applyFont="1" applyFill="1" applyBorder="1" applyAlignment="1" applyProtection="1">
      <alignment horizontal="center" vertical="center"/>
      <protection locked="0"/>
    </xf>
    <xf numFmtId="9" fontId="0" fillId="2" borderId="36" xfId="1"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19"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8" xfId="0" applyFont="1" applyFill="1" applyBorder="1" applyAlignment="1" applyProtection="1">
      <alignment horizontal="left" vertical="center" wrapText="1"/>
      <protection locked="0"/>
    </xf>
    <xf numFmtId="0" fontId="8" fillId="2" borderId="19"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readingOrder="1"/>
    </xf>
    <xf numFmtId="0" fontId="3" fillId="0" borderId="12" xfId="0" applyFont="1" applyBorder="1" applyAlignment="1">
      <alignment horizontal="left" vertical="center" wrapText="1" readingOrder="1"/>
    </xf>
    <xf numFmtId="0" fontId="3" fillId="0" borderId="18" xfId="0" applyFont="1" applyBorder="1" applyAlignment="1">
      <alignment horizontal="left" vertical="center" wrapText="1" readingOrder="1"/>
    </xf>
    <xf numFmtId="0" fontId="3" fillId="0" borderId="19" xfId="0" applyFont="1" applyBorder="1" applyAlignment="1">
      <alignment horizontal="left" vertical="center" wrapText="1" readingOrder="1"/>
    </xf>
    <xf numFmtId="0" fontId="3" fillId="2" borderId="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9" fontId="0" fillId="2" borderId="22" xfId="1" applyFont="1" applyFill="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FF6D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 TOOL'!$I$17</c:f>
              <c:strCache>
                <c:ptCount val="1"/>
                <c:pt idx="0">
                  <c:v>Individual</c:v>
                </c:pt>
              </c:strCache>
            </c:strRef>
          </c:tx>
          <c:spPr>
            <a:solidFill>
              <a:schemeClr val="accent6">
                <a:lumMod val="20000"/>
                <a:lumOff val="80000"/>
              </a:schemeClr>
            </a:solidFill>
            <a:ln>
              <a:noFill/>
            </a:ln>
            <a:effectLst/>
          </c:spPr>
          <c:invertIfNegative val="0"/>
          <c:cat>
            <c:strRef>
              <c:f>'DATA TOOL'!$H$18:$H$24</c:f>
              <c:strCache>
                <c:ptCount val="7"/>
                <c:pt idx="0">
                  <c:v>Commitment</c:v>
                </c:pt>
                <c:pt idx="1">
                  <c:v>Transparency</c:v>
                </c:pt>
                <c:pt idx="2">
                  <c:v>Representation</c:v>
                </c:pt>
                <c:pt idx="3">
                  <c:v>Impact</c:v>
                </c:pt>
                <c:pt idx="4">
                  <c:v>Allyship</c:v>
                </c:pt>
                <c:pt idx="5">
                  <c:v>Access</c:v>
                </c:pt>
                <c:pt idx="6">
                  <c:v>Resilience</c:v>
                </c:pt>
              </c:strCache>
            </c:strRef>
          </c:cat>
          <c:val>
            <c:numRef>
              <c:f>'DATA TOOL'!$I$18:$I$24</c:f>
              <c:numCache>
                <c:formatCode>0%</c:formatCode>
                <c:ptCount val="7"/>
                <c:pt idx="0">
                  <c:v>0.5</c:v>
                </c:pt>
                <c:pt idx="1">
                  <c:v>0</c:v>
                </c:pt>
                <c:pt idx="2">
                  <c:v>0</c:v>
                </c:pt>
                <c:pt idx="3">
                  <c:v>0</c:v>
                </c:pt>
                <c:pt idx="4">
                  <c:v>0</c:v>
                </c:pt>
                <c:pt idx="5">
                  <c:v>0</c:v>
                </c:pt>
                <c:pt idx="6">
                  <c:v>0</c:v>
                </c:pt>
              </c:numCache>
            </c:numRef>
          </c:val>
          <c:extLst>
            <c:ext xmlns:c16="http://schemas.microsoft.com/office/drawing/2014/chart" uri="{C3380CC4-5D6E-409C-BE32-E72D297353CC}">
              <c16:uniqueId val="{00000000-81A8-472E-9675-1EBA234D374D}"/>
            </c:ext>
          </c:extLst>
        </c:ser>
        <c:ser>
          <c:idx val="1"/>
          <c:order val="1"/>
          <c:tx>
            <c:strRef>
              <c:f>'DATA TOOL'!$J$17</c:f>
              <c:strCache>
                <c:ptCount val="1"/>
                <c:pt idx="0">
                  <c:v>Community</c:v>
                </c:pt>
              </c:strCache>
            </c:strRef>
          </c:tx>
          <c:spPr>
            <a:solidFill>
              <a:schemeClr val="accent2">
                <a:lumMod val="20000"/>
                <a:lumOff val="80000"/>
              </a:schemeClr>
            </a:solidFill>
            <a:ln>
              <a:noFill/>
            </a:ln>
            <a:effectLst/>
          </c:spPr>
          <c:invertIfNegative val="0"/>
          <c:cat>
            <c:strRef>
              <c:f>'DATA TOOL'!$H$18:$H$24</c:f>
              <c:strCache>
                <c:ptCount val="7"/>
                <c:pt idx="0">
                  <c:v>Commitment</c:v>
                </c:pt>
                <c:pt idx="1">
                  <c:v>Transparency</c:v>
                </c:pt>
                <c:pt idx="2">
                  <c:v>Representation</c:v>
                </c:pt>
                <c:pt idx="3">
                  <c:v>Impact</c:v>
                </c:pt>
                <c:pt idx="4">
                  <c:v>Allyship</c:v>
                </c:pt>
                <c:pt idx="5">
                  <c:v>Access</c:v>
                </c:pt>
                <c:pt idx="6">
                  <c:v>Resilience</c:v>
                </c:pt>
              </c:strCache>
            </c:strRef>
          </c:cat>
          <c:val>
            <c:numRef>
              <c:f>'DATA TOOL'!$J$18:$J$24</c:f>
              <c:numCache>
                <c:formatCode>0%</c:formatCode>
                <c:ptCount val="7"/>
                <c:pt idx="0">
                  <c:v>0.5</c:v>
                </c:pt>
                <c:pt idx="1">
                  <c:v>0</c:v>
                </c:pt>
                <c:pt idx="2">
                  <c:v>0</c:v>
                </c:pt>
                <c:pt idx="3">
                  <c:v>0</c:v>
                </c:pt>
                <c:pt idx="4">
                  <c:v>0</c:v>
                </c:pt>
                <c:pt idx="5">
                  <c:v>0</c:v>
                </c:pt>
                <c:pt idx="6">
                  <c:v>0</c:v>
                </c:pt>
              </c:numCache>
            </c:numRef>
          </c:val>
          <c:extLst>
            <c:ext xmlns:c16="http://schemas.microsoft.com/office/drawing/2014/chart" uri="{C3380CC4-5D6E-409C-BE32-E72D297353CC}">
              <c16:uniqueId val="{00000001-81A8-472E-9675-1EBA234D374D}"/>
            </c:ext>
          </c:extLst>
        </c:ser>
        <c:dLbls>
          <c:showLegendKey val="0"/>
          <c:showVal val="0"/>
          <c:showCatName val="0"/>
          <c:showSerName val="0"/>
          <c:showPercent val="0"/>
          <c:showBubbleSize val="0"/>
        </c:dLbls>
        <c:gapWidth val="219"/>
        <c:overlap val="-27"/>
        <c:axId val="834208848"/>
        <c:axId val="834197200"/>
      </c:barChart>
      <c:catAx>
        <c:axId val="83420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197200"/>
        <c:crosses val="autoZero"/>
        <c:auto val="1"/>
        <c:lblAlgn val="ctr"/>
        <c:lblOffset val="100"/>
        <c:noMultiLvlLbl val="0"/>
      </c:catAx>
      <c:valAx>
        <c:axId val="834197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420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_xlchart.v2.2</cx:f>
      </cx:numDim>
    </cx:data>
  </cx:chartData>
  <cx:chart>
    <cx:plotArea>
      <cx:plotAreaRegion>
        <cx:series layoutId="funnel" uniqueId="{E92C68ED-6E0A-4751-8CF5-BE6E53554DBA}">
          <cx:tx>
            <cx:txData>
              <cx:f>_xlchart.v2.1</cx:f>
              <cx:v>Domain Scores</cx:v>
            </cx:txData>
          </cx:tx>
          <cx:dataPt idx="0">
            <cx:spPr>
              <a:solidFill>
                <a:srgbClr val="4472C4">
                  <a:lumMod val="50000"/>
                </a:srgbClr>
              </a:solidFill>
            </cx:spPr>
          </cx:dataPt>
          <cx:dataPt idx="1">
            <cx:spPr>
              <a:solidFill>
                <a:srgbClr val="FF6D09"/>
              </a:solidFill>
            </cx:spPr>
          </cx:dataPt>
          <cx:dataPt idx="2">
            <cx:spPr>
              <a:solidFill>
                <a:srgbClr val="5B9BD5"/>
              </a:solidFill>
            </cx:spPr>
          </cx:dataPt>
          <cx:dataPt idx="3">
            <cx:spPr>
              <a:solidFill>
                <a:srgbClr val="C00000"/>
              </a:solidFill>
            </cx:spPr>
          </cx:dataPt>
          <cx:dataPt idx="4">
            <cx:spPr>
              <a:solidFill>
                <a:srgbClr val="70AD47">
                  <a:lumMod val="75000"/>
                </a:srgbClr>
              </a:solidFill>
            </cx:spPr>
          </cx:dataPt>
          <cx:dataPt idx="5">
            <cx:spPr>
              <a:solidFill>
                <a:srgbClr val="FFC000">
                  <a:lumMod val="75000"/>
                </a:srgbClr>
              </a:solidFill>
            </cx:spPr>
          </cx:dataPt>
          <cx:dataPt idx="6">
            <cx:spPr>
              <a:solidFill>
                <a:sysClr val="window" lastClr="FFFFFF">
                  <a:lumMod val="50000"/>
                </a:sysClr>
              </a:solidFill>
            </cx:spPr>
          </cx:dataPt>
          <cx:dataLabels>
            <cx:visibility seriesName="0" categoryName="0" value="1"/>
          </cx:dataLabels>
          <cx:dataId val="0"/>
        </cx:series>
      </cx:plotAreaRegion>
      <cx:axis id="0">
        <cx:catScaling gapWidth="0.0599999987"/>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6</xdr:col>
      <xdr:colOff>193675</xdr:colOff>
      <xdr:row>3</xdr:row>
      <xdr:rowOff>142875</xdr:rowOff>
    </xdr:from>
    <xdr:to>
      <xdr:col>12</xdr:col>
      <xdr:colOff>384175</xdr:colOff>
      <xdr:row>14</xdr:row>
      <xdr:rowOff>180975</xdr:rowOff>
    </xdr:to>
    <mc:AlternateContent xmlns:mc="http://schemas.openxmlformats.org/markup-compatibility/2006">
      <mc:Choice xmlns:cx2="http://schemas.microsoft.com/office/drawing/2015/10/21/chartex" Requires="cx2">
        <xdr:graphicFrame macro="">
          <xdr:nvGraphicFramePr>
            <xdr:cNvPr id="4" name="Chart 3">
              <a:extLst>
                <a:ext uri="{FF2B5EF4-FFF2-40B4-BE49-F238E27FC236}">
                  <a16:creationId xmlns:a16="http://schemas.microsoft.com/office/drawing/2014/main" id="{E5EB98AD-E426-41AA-98C1-FC158156597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6</xdr:col>
      <xdr:colOff>206374</xdr:colOff>
      <xdr:row>15</xdr:row>
      <xdr:rowOff>111125</xdr:rowOff>
    </xdr:from>
    <xdr:to>
      <xdr:col>16</xdr:col>
      <xdr:colOff>412749</xdr:colOff>
      <xdr:row>29</xdr:row>
      <xdr:rowOff>53975</xdr:rowOff>
    </xdr:to>
    <xdr:graphicFrame macro="">
      <xdr:nvGraphicFramePr>
        <xdr:cNvPr id="5" name="Chart 4">
          <a:extLst>
            <a:ext uri="{FF2B5EF4-FFF2-40B4-BE49-F238E27FC236}">
              <a16:creationId xmlns:a16="http://schemas.microsoft.com/office/drawing/2014/main" id="{5556E12A-924C-4693-9A2A-7F5D40288D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B6BA-A8E7-4696-90CA-55E92FC7701C}">
  <dimension ref="A1:L10"/>
  <sheetViews>
    <sheetView workbookViewId="0">
      <selection activeCell="K7" sqref="K7"/>
    </sheetView>
  </sheetViews>
  <sheetFormatPr defaultColWidth="8.7109375" defaultRowHeight="14.45"/>
  <cols>
    <col min="1" max="8" width="8.7109375" style="3"/>
    <col min="9" max="9" width="13.42578125" style="3" customWidth="1"/>
    <col min="10" max="16384" width="8.7109375" style="3"/>
  </cols>
  <sheetData>
    <row r="1" spans="1:12" ht="14.45" customHeight="1">
      <c r="A1" s="110" t="s">
        <v>0</v>
      </c>
      <c r="B1" s="110"/>
      <c r="C1" s="110"/>
      <c r="D1" s="110"/>
      <c r="E1" s="110"/>
      <c r="F1" s="110"/>
      <c r="G1" s="110"/>
      <c r="H1" s="110"/>
      <c r="I1" s="110"/>
    </row>
    <row r="2" spans="1:12" ht="42.6" customHeight="1">
      <c r="A2" s="109" t="s">
        <v>1</v>
      </c>
      <c r="B2" s="109"/>
      <c r="C2" s="109"/>
      <c r="D2" s="109"/>
      <c r="E2" s="109"/>
      <c r="F2" s="109"/>
      <c r="G2" s="109"/>
      <c r="H2" s="109"/>
      <c r="I2" s="109"/>
    </row>
    <row r="3" spans="1:12" ht="15.6" customHeight="1">
      <c r="A3" s="110" t="s">
        <v>2</v>
      </c>
      <c r="B3" s="110"/>
      <c r="C3" s="110"/>
      <c r="D3" s="110"/>
      <c r="E3" s="110"/>
      <c r="F3" s="110"/>
      <c r="G3" s="110"/>
      <c r="H3" s="110"/>
      <c r="I3" s="110"/>
    </row>
    <row r="4" spans="1:12" ht="27.95" customHeight="1">
      <c r="A4" s="109" t="s">
        <v>3</v>
      </c>
      <c r="B4" s="109"/>
      <c r="C4" s="109"/>
      <c r="D4" s="109"/>
      <c r="E4" s="109"/>
      <c r="F4" s="109"/>
      <c r="G4" s="109"/>
      <c r="H4" s="109"/>
      <c r="I4" s="109"/>
    </row>
    <row r="5" spans="1:12" ht="15" customHeight="1">
      <c r="A5" s="109" t="s">
        <v>4</v>
      </c>
      <c r="B5" s="109"/>
      <c r="C5" s="109"/>
      <c r="D5" s="109"/>
      <c r="E5" s="109"/>
      <c r="F5" s="109"/>
      <c r="G5" s="109"/>
      <c r="H5" s="109"/>
      <c r="I5" s="109"/>
      <c r="L5" s="58"/>
    </row>
    <row r="6" spans="1:12" ht="13.5" customHeight="1">
      <c r="A6" s="109" t="s">
        <v>5</v>
      </c>
      <c r="B6" s="109"/>
      <c r="C6" s="109"/>
      <c r="D6" s="109"/>
      <c r="E6" s="109"/>
      <c r="F6" s="109"/>
      <c r="G6" s="109"/>
      <c r="H6" s="109"/>
      <c r="I6" s="109"/>
    </row>
    <row r="7" spans="1:12" ht="16.5" customHeight="1">
      <c r="A7" s="108" t="s">
        <v>6</v>
      </c>
      <c r="B7" s="108"/>
      <c r="C7" s="108"/>
      <c r="D7" s="108"/>
      <c r="E7" s="108"/>
      <c r="F7" s="108"/>
      <c r="G7" s="108"/>
      <c r="H7" s="108"/>
      <c r="I7" s="108"/>
    </row>
    <row r="8" spans="1:12" ht="44.1" customHeight="1">
      <c r="A8" s="109" t="s">
        <v>7</v>
      </c>
      <c r="B8" s="109"/>
      <c r="C8" s="109"/>
      <c r="D8" s="109"/>
      <c r="E8" s="109"/>
      <c r="F8" s="109"/>
      <c r="G8" s="109"/>
      <c r="H8" s="109"/>
      <c r="I8" s="109"/>
    </row>
    <row r="9" spans="1:12" ht="32.1" customHeight="1">
      <c r="A9" s="109" t="s">
        <v>8</v>
      </c>
      <c r="B9" s="109"/>
      <c r="C9" s="109"/>
      <c r="D9" s="109"/>
      <c r="E9" s="109"/>
      <c r="F9" s="109"/>
      <c r="G9" s="109"/>
      <c r="H9" s="109"/>
      <c r="I9" s="109"/>
    </row>
    <row r="10" spans="1:12" ht="57" customHeight="1">
      <c r="A10" s="109" t="s">
        <v>9</v>
      </c>
      <c r="B10" s="109"/>
      <c r="C10" s="109"/>
      <c r="D10" s="109"/>
      <c r="E10" s="109"/>
      <c r="F10" s="109"/>
      <c r="G10" s="109"/>
      <c r="H10" s="109"/>
      <c r="I10" s="109"/>
    </row>
  </sheetData>
  <mergeCells count="10">
    <mergeCell ref="A7:I7"/>
    <mergeCell ref="A8:I8"/>
    <mergeCell ref="A9:I9"/>
    <mergeCell ref="A10:I10"/>
    <mergeCell ref="A1:I1"/>
    <mergeCell ref="A2:I2"/>
    <mergeCell ref="A3:I3"/>
    <mergeCell ref="A4:I4"/>
    <mergeCell ref="A5:I5"/>
    <mergeCell ref="A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4EEE-AABB-480D-B9EB-E713E8F74789}">
  <dimension ref="B1:N54"/>
  <sheetViews>
    <sheetView tabSelected="1" zoomScaleNormal="100" workbookViewId="0">
      <selection activeCell="G17" sqref="G17"/>
    </sheetView>
  </sheetViews>
  <sheetFormatPr defaultColWidth="8.7109375" defaultRowHeight="14.45"/>
  <cols>
    <col min="1" max="1" width="4" style="3" customWidth="1"/>
    <col min="2" max="2" width="2.85546875" style="81" bestFit="1" customWidth="1"/>
    <col min="3" max="3" width="76.28515625" style="3" customWidth="1"/>
    <col min="4" max="4" width="11" style="3" bestFit="1" customWidth="1"/>
    <col min="5" max="5" width="10" style="3" bestFit="1" customWidth="1"/>
    <col min="6" max="6" width="12.140625" style="1" customWidth="1"/>
    <col min="7" max="7" width="3.140625" style="3" customWidth="1"/>
    <col min="8" max="8" width="14.140625" style="3" customWidth="1"/>
    <col min="9" max="9" width="17.42578125" style="3" customWidth="1"/>
    <col min="10" max="10" width="10.5703125" style="3" bestFit="1" customWidth="1"/>
    <col min="11" max="16384" width="8.7109375" style="3"/>
  </cols>
  <sheetData>
    <row r="1" spans="2:14">
      <c r="B1" s="80"/>
      <c r="C1" s="20"/>
      <c r="D1" s="54" t="s">
        <v>10</v>
      </c>
      <c r="E1" s="54" t="s">
        <v>11</v>
      </c>
      <c r="F1" s="53" t="s">
        <v>12</v>
      </c>
    </row>
    <row r="2" spans="2:14">
      <c r="B2" s="80"/>
      <c r="C2" s="15" t="s">
        <v>13</v>
      </c>
      <c r="D2" s="18">
        <f>+D7+D8+D14+D15+D21+D22+D29+D30+D31+D37+D38+D44+D45+D51+D52</f>
        <v>5</v>
      </c>
      <c r="E2" s="18">
        <f>+E7+E8+E14+E15+E21+E22+E29+E30+E31+E37+E38+E44+E45+E51+E52</f>
        <v>75</v>
      </c>
      <c r="F2" s="20">
        <f>D2/E2</f>
        <v>6.6666666666666666E-2</v>
      </c>
    </row>
    <row r="3" spans="2:14">
      <c r="B3" s="80"/>
      <c r="C3" s="16" t="s">
        <v>14</v>
      </c>
      <c r="D3" s="18">
        <f>+D9+D10+D16+D17+D24+D25+D32+D33+D39+D40+D46+D47+D53+D54</f>
        <v>5</v>
      </c>
      <c r="E3" s="18">
        <f>+E9+E10+E16+E17+E24+E25+E32+E33+E39+E40+E46+E47+E53+E54</f>
        <v>70</v>
      </c>
      <c r="F3" s="20">
        <f>D3/E3</f>
        <v>7.1428571428571425E-2</v>
      </c>
    </row>
    <row r="4" spans="2:14" ht="15" thickBot="1">
      <c r="F4" s="14"/>
    </row>
    <row r="5" spans="2:14" ht="29.1" customHeight="1" thickBot="1">
      <c r="B5" s="116" t="s">
        <v>15</v>
      </c>
      <c r="C5" s="117"/>
      <c r="D5" s="64" t="s">
        <v>16</v>
      </c>
      <c r="E5" s="55" t="s">
        <v>17</v>
      </c>
      <c r="F5" s="59" t="s">
        <v>18</v>
      </c>
      <c r="G5" s="2"/>
      <c r="H5" s="2"/>
      <c r="I5" s="4"/>
      <c r="J5" s="2"/>
      <c r="K5" s="2"/>
      <c r="L5" s="2"/>
      <c r="M5" s="2"/>
      <c r="N5" s="2"/>
    </row>
    <row r="6" spans="2:14" ht="15" thickBot="1">
      <c r="B6" s="118"/>
      <c r="C6" s="119"/>
      <c r="D6" s="56">
        <f>SUM(D7:D10)</f>
        <v>10</v>
      </c>
      <c r="E6" s="56">
        <f>SUM(E7:E10)</f>
        <v>20</v>
      </c>
      <c r="F6" s="57">
        <f>D6/E6</f>
        <v>0.5</v>
      </c>
      <c r="G6" s="2"/>
      <c r="H6" s="2"/>
      <c r="I6" s="5"/>
      <c r="J6" s="2"/>
      <c r="K6" s="2"/>
      <c r="L6" s="2"/>
      <c r="M6" s="2"/>
      <c r="N6" s="2"/>
    </row>
    <row r="7" spans="2:14" ht="21.95" customHeight="1">
      <c r="B7" s="27">
        <v>1</v>
      </c>
      <c r="C7" s="23" t="s">
        <v>19</v>
      </c>
      <c r="D7" s="67">
        <v>3</v>
      </c>
      <c r="E7" s="31">
        <v>5</v>
      </c>
      <c r="F7" s="113">
        <f>SUM(D7:D8)/SUM(E7:E8)</f>
        <v>0.5</v>
      </c>
      <c r="G7" s="2"/>
      <c r="H7" s="12" t="s">
        <v>20</v>
      </c>
      <c r="I7" s="13" t="s">
        <v>21</v>
      </c>
      <c r="J7" s="2"/>
      <c r="K7" s="2"/>
      <c r="L7" s="2"/>
      <c r="M7" s="2"/>
    </row>
    <row r="8" spans="2:14">
      <c r="B8" s="28">
        <v>2</v>
      </c>
      <c r="C8" s="24" t="s">
        <v>22</v>
      </c>
      <c r="D8" s="68">
        <v>2</v>
      </c>
      <c r="E8" s="32">
        <v>5</v>
      </c>
      <c r="F8" s="111"/>
      <c r="G8" s="2"/>
      <c r="H8" s="11" t="s">
        <v>23</v>
      </c>
      <c r="I8" s="11">
        <f>F6</f>
        <v>0.5</v>
      </c>
      <c r="J8" s="2"/>
      <c r="K8" s="2"/>
      <c r="L8" s="2"/>
      <c r="M8" s="2"/>
    </row>
    <row r="9" spans="2:14" ht="29.1">
      <c r="B9" s="29">
        <v>3</v>
      </c>
      <c r="C9" s="99" t="s">
        <v>24</v>
      </c>
      <c r="D9" s="69">
        <v>2</v>
      </c>
      <c r="E9" s="32">
        <v>5</v>
      </c>
      <c r="F9" s="111">
        <f>SUM(D9:D10)/SUM(E9:E10)</f>
        <v>0.5</v>
      </c>
      <c r="G9" s="2"/>
      <c r="H9" s="11" t="s">
        <v>25</v>
      </c>
      <c r="I9" s="11">
        <f>F13</f>
        <v>0</v>
      </c>
      <c r="J9" s="2"/>
      <c r="K9" s="2"/>
      <c r="L9" s="2"/>
      <c r="M9" s="2"/>
    </row>
    <row r="10" spans="2:14" ht="15" thickBot="1">
      <c r="B10" s="30">
        <v>4</v>
      </c>
      <c r="C10" s="26" t="s">
        <v>26</v>
      </c>
      <c r="D10" s="70">
        <v>3</v>
      </c>
      <c r="E10" s="33">
        <v>5</v>
      </c>
      <c r="F10" s="112"/>
      <c r="G10" s="2"/>
      <c r="H10" s="100" t="s">
        <v>27</v>
      </c>
      <c r="I10" s="11">
        <f>F20</f>
        <v>0</v>
      </c>
      <c r="J10" s="2"/>
      <c r="K10" s="2"/>
      <c r="L10" s="2"/>
      <c r="M10" s="2"/>
    </row>
    <row r="11" spans="2:14" ht="15" thickBot="1">
      <c r="B11" s="71"/>
      <c r="C11" s="2"/>
      <c r="D11" s="72"/>
      <c r="E11" s="72"/>
      <c r="F11" s="21"/>
      <c r="G11" s="2"/>
      <c r="H11" s="100" t="s">
        <v>28</v>
      </c>
      <c r="I11" s="11">
        <f>F28</f>
        <v>0</v>
      </c>
      <c r="J11" s="2"/>
      <c r="K11" s="2"/>
      <c r="L11" s="2"/>
      <c r="M11" s="2"/>
      <c r="N11" s="2"/>
    </row>
    <row r="12" spans="2:14" ht="29.1">
      <c r="B12" s="116" t="s">
        <v>29</v>
      </c>
      <c r="C12" s="117"/>
      <c r="D12" s="62" t="s">
        <v>16</v>
      </c>
      <c r="E12" s="19" t="s">
        <v>17</v>
      </c>
      <c r="F12" s="43" t="s">
        <v>18</v>
      </c>
      <c r="G12" s="2"/>
      <c r="H12" s="100" t="s">
        <v>30</v>
      </c>
      <c r="I12" s="11">
        <f>F36</f>
        <v>0</v>
      </c>
      <c r="J12" s="2"/>
      <c r="K12" s="2"/>
      <c r="L12" s="2"/>
      <c r="M12" s="2"/>
      <c r="N12" s="2"/>
    </row>
    <row r="13" spans="2:14" ht="15" thickBot="1">
      <c r="B13" s="118"/>
      <c r="C13" s="119"/>
      <c r="D13" s="63">
        <f>SUM(D14:D17)</f>
        <v>0</v>
      </c>
      <c r="E13" s="63">
        <f>SUM(E14:E17)</f>
        <v>20</v>
      </c>
      <c r="F13" s="44">
        <f>D13/E13</f>
        <v>0</v>
      </c>
      <c r="G13" s="2"/>
      <c r="H13" s="10" t="s">
        <v>31</v>
      </c>
      <c r="I13" s="101">
        <f>F43</f>
        <v>0</v>
      </c>
      <c r="J13" s="2"/>
      <c r="K13" s="2"/>
      <c r="L13" s="2"/>
      <c r="M13" s="2"/>
      <c r="N13" s="2"/>
    </row>
    <row r="14" spans="2:14">
      <c r="B14" s="38">
        <v>5</v>
      </c>
      <c r="C14" s="23" t="s">
        <v>32</v>
      </c>
      <c r="D14" s="34">
        <v>0</v>
      </c>
      <c r="E14" s="31">
        <v>5</v>
      </c>
      <c r="F14" s="113">
        <f>SUM(D14:D15)/SUM(E14:E15)</f>
        <v>0</v>
      </c>
      <c r="G14" s="2"/>
      <c r="H14" s="10" t="s">
        <v>33</v>
      </c>
      <c r="I14" s="101">
        <f>F50</f>
        <v>0</v>
      </c>
      <c r="J14" s="2"/>
      <c r="K14" s="2"/>
      <c r="L14" s="2"/>
      <c r="M14" s="2"/>
      <c r="N14" s="2"/>
    </row>
    <row r="15" spans="2:14">
      <c r="B15" s="39">
        <v>6</v>
      </c>
      <c r="C15" s="24" t="s">
        <v>34</v>
      </c>
      <c r="D15" s="35">
        <v>0</v>
      </c>
      <c r="E15" s="32">
        <v>5</v>
      </c>
      <c r="F15" s="111"/>
      <c r="G15" s="2"/>
      <c r="H15" s="2" t="s">
        <v>35</v>
      </c>
      <c r="I15" s="2"/>
      <c r="J15" s="2"/>
      <c r="K15" s="2"/>
      <c r="L15" s="2"/>
    </row>
    <row r="16" spans="2:14">
      <c r="B16" s="40">
        <v>7</v>
      </c>
      <c r="C16" s="25" t="s">
        <v>36</v>
      </c>
      <c r="D16" s="36">
        <v>0</v>
      </c>
      <c r="E16" s="32">
        <v>5</v>
      </c>
      <c r="F16" s="111">
        <f>SUM(D16:D17)/SUM(E16:E17)</f>
        <v>0</v>
      </c>
      <c r="G16" s="2"/>
      <c r="H16" s="2"/>
      <c r="I16" s="2"/>
      <c r="J16" s="2"/>
      <c r="K16" s="2"/>
      <c r="L16" s="2"/>
      <c r="M16" s="2"/>
      <c r="N16" s="2"/>
    </row>
    <row r="17" spans="2:14" ht="15" thickBot="1">
      <c r="B17" s="41">
        <v>8</v>
      </c>
      <c r="C17" s="26" t="s">
        <v>37</v>
      </c>
      <c r="D17" s="37">
        <v>0</v>
      </c>
      <c r="E17" s="33">
        <v>5</v>
      </c>
      <c r="F17" s="112"/>
      <c r="G17" s="2"/>
      <c r="H17" s="10"/>
      <c r="I17" s="17" t="s">
        <v>13</v>
      </c>
      <c r="J17" s="17" t="s">
        <v>14</v>
      </c>
      <c r="K17" s="2"/>
      <c r="L17" s="2"/>
      <c r="M17" s="2"/>
      <c r="N17" s="2"/>
    </row>
    <row r="18" spans="2:14" ht="15" thickBot="1">
      <c r="B18" s="7"/>
      <c r="C18" s="6"/>
      <c r="D18" s="7"/>
      <c r="E18" s="8"/>
      <c r="F18" s="21"/>
      <c r="G18" s="2"/>
      <c r="H18" s="11" t="s">
        <v>23</v>
      </c>
      <c r="I18" s="22">
        <f>F7</f>
        <v>0.5</v>
      </c>
      <c r="J18" s="22">
        <f>F9</f>
        <v>0.5</v>
      </c>
      <c r="K18" s="2"/>
      <c r="L18" s="2"/>
      <c r="M18" s="2"/>
      <c r="N18" s="2"/>
    </row>
    <row r="19" spans="2:14" ht="29.1" customHeight="1">
      <c r="B19" s="116" t="s">
        <v>38</v>
      </c>
      <c r="C19" s="117"/>
      <c r="D19" s="60" t="s">
        <v>16</v>
      </c>
      <c r="E19" s="73" t="s">
        <v>17</v>
      </c>
      <c r="F19" s="88" t="s">
        <v>18</v>
      </c>
      <c r="G19" s="2"/>
      <c r="H19" s="11" t="s">
        <v>25</v>
      </c>
      <c r="I19" s="22">
        <f>F14</f>
        <v>0</v>
      </c>
      <c r="J19" s="22">
        <f>F16</f>
        <v>0</v>
      </c>
      <c r="K19" s="2"/>
      <c r="L19" s="2"/>
      <c r="M19" s="2"/>
      <c r="N19" s="2"/>
    </row>
    <row r="20" spans="2:14" ht="15" thickBot="1">
      <c r="B20" s="120"/>
      <c r="C20" s="121"/>
      <c r="D20" s="61">
        <f>SUM(D21:D25)</f>
        <v>0</v>
      </c>
      <c r="E20" s="86">
        <f>SUM(E21:E25)</f>
        <v>25</v>
      </c>
      <c r="F20" s="89">
        <f>D20/E20</f>
        <v>0</v>
      </c>
      <c r="G20" s="2"/>
      <c r="H20" s="100" t="s">
        <v>27</v>
      </c>
      <c r="I20" s="22">
        <f>F21</f>
        <v>0</v>
      </c>
      <c r="J20" s="22">
        <f>F24</f>
        <v>0</v>
      </c>
      <c r="K20" s="2"/>
      <c r="L20" s="2"/>
      <c r="M20" s="2"/>
      <c r="N20" s="2"/>
    </row>
    <row r="21" spans="2:14">
      <c r="B21" s="38">
        <v>9</v>
      </c>
      <c r="C21" s="104" t="s">
        <v>39</v>
      </c>
      <c r="D21" s="102">
        <v>0</v>
      </c>
      <c r="E21" s="87">
        <v>5</v>
      </c>
      <c r="F21" s="114">
        <f>SUM(D21:D22)/SUM(E21:E22)</f>
        <v>0</v>
      </c>
      <c r="G21" s="2"/>
      <c r="H21" s="100" t="s">
        <v>28</v>
      </c>
      <c r="I21" s="22">
        <f>F29</f>
        <v>0</v>
      </c>
      <c r="J21" s="22">
        <f>F32</f>
        <v>0</v>
      </c>
      <c r="K21" s="2"/>
      <c r="L21" s="2"/>
      <c r="M21" s="2"/>
    </row>
    <row r="22" spans="2:14">
      <c r="B22" s="39">
        <v>10</v>
      </c>
      <c r="C22" s="105" t="s">
        <v>40</v>
      </c>
      <c r="D22" s="35">
        <v>0</v>
      </c>
      <c r="E22" s="76">
        <v>5</v>
      </c>
      <c r="F22" s="115"/>
      <c r="G22" s="2"/>
      <c r="H22" s="100" t="s">
        <v>30</v>
      </c>
      <c r="I22" s="22">
        <f>F37</f>
        <v>0</v>
      </c>
      <c r="J22" s="22">
        <f>F39</f>
        <v>0</v>
      </c>
      <c r="K22" s="2"/>
      <c r="L22" s="2"/>
      <c r="M22" s="2"/>
    </row>
    <row r="23" spans="2:14">
      <c r="B23" s="39">
        <v>11</v>
      </c>
      <c r="C23" s="105" t="s">
        <v>41</v>
      </c>
      <c r="D23" s="35">
        <v>0</v>
      </c>
      <c r="E23" s="76">
        <v>5</v>
      </c>
      <c r="F23" s="113"/>
      <c r="G23" s="2"/>
      <c r="H23" s="10" t="s">
        <v>31</v>
      </c>
      <c r="I23" s="22">
        <f>F44</f>
        <v>0</v>
      </c>
      <c r="J23" s="22">
        <f>F46</f>
        <v>0</v>
      </c>
      <c r="K23" s="2"/>
      <c r="L23" s="2"/>
      <c r="M23" s="2"/>
    </row>
    <row r="24" spans="2:14">
      <c r="B24" s="40">
        <v>12</v>
      </c>
      <c r="C24" s="106" t="s">
        <v>42</v>
      </c>
      <c r="D24" s="36">
        <v>0</v>
      </c>
      <c r="E24" s="76">
        <v>5</v>
      </c>
      <c r="F24" s="111">
        <f>SUM(D24:D25)/SUM(E24:E25)</f>
        <v>0</v>
      </c>
      <c r="G24" s="2"/>
      <c r="H24" s="10" t="s">
        <v>33</v>
      </c>
      <c r="I24" s="22">
        <f>F51</f>
        <v>0</v>
      </c>
      <c r="J24" s="22">
        <f>F53</f>
        <v>0</v>
      </c>
      <c r="K24" s="2"/>
      <c r="L24" s="2"/>
      <c r="M24" s="2"/>
    </row>
    <row r="25" spans="2:14" ht="15" thickBot="1">
      <c r="B25" s="41">
        <v>13</v>
      </c>
      <c r="C25" s="107" t="s">
        <v>43</v>
      </c>
      <c r="D25" s="103">
        <v>0</v>
      </c>
      <c r="E25" s="77">
        <v>5</v>
      </c>
      <c r="F25" s="112"/>
      <c r="G25" s="2"/>
      <c r="H25" s="2"/>
      <c r="I25" s="2"/>
      <c r="J25" s="2"/>
      <c r="K25" s="2"/>
      <c r="L25" s="2"/>
      <c r="M25" s="2"/>
    </row>
    <row r="26" spans="2:14" ht="15" thickBot="1">
      <c r="B26" s="7"/>
      <c r="C26" s="2"/>
      <c r="D26" s="7"/>
      <c r="E26" s="8" t="s">
        <v>44</v>
      </c>
      <c r="F26" s="21"/>
      <c r="G26" s="2"/>
      <c r="H26" s="2"/>
      <c r="I26" s="2"/>
      <c r="J26" s="2"/>
      <c r="K26" s="2"/>
      <c r="L26" s="2"/>
      <c r="M26" s="2"/>
      <c r="N26" s="2"/>
    </row>
    <row r="27" spans="2:14" ht="29.1">
      <c r="B27" s="122" t="s">
        <v>45</v>
      </c>
      <c r="C27" s="123"/>
      <c r="D27" s="62" t="s">
        <v>16</v>
      </c>
      <c r="E27" s="73" t="s">
        <v>17</v>
      </c>
      <c r="F27" s="91" t="s">
        <v>18</v>
      </c>
      <c r="G27" s="2"/>
      <c r="H27" s="2"/>
      <c r="I27" s="2"/>
      <c r="J27" s="2"/>
      <c r="K27" s="2"/>
      <c r="L27" s="2"/>
      <c r="M27" s="2"/>
      <c r="N27" s="2"/>
    </row>
    <row r="28" spans="2:14" ht="15" thickBot="1">
      <c r="B28" s="124"/>
      <c r="C28" s="125"/>
      <c r="D28" s="63">
        <f>SUM(D29:D33)</f>
        <v>0</v>
      </c>
      <c r="E28" s="90">
        <f>SUM(E29:E33)</f>
        <v>25</v>
      </c>
      <c r="F28" s="92">
        <f>D28/E28</f>
        <v>0</v>
      </c>
      <c r="G28" s="2"/>
      <c r="H28" s="2"/>
      <c r="I28" s="2"/>
      <c r="J28" s="2"/>
      <c r="K28" s="2"/>
      <c r="L28" s="2"/>
      <c r="M28" s="2"/>
      <c r="N28" s="2"/>
    </row>
    <row r="29" spans="2:14">
      <c r="B29" s="38">
        <v>14</v>
      </c>
      <c r="C29" s="23" t="s">
        <v>46</v>
      </c>
      <c r="D29" s="34">
        <v>0</v>
      </c>
      <c r="E29" s="87">
        <v>5</v>
      </c>
      <c r="F29" s="113">
        <f>SUM(D29+D30+D31)/SUM(E29+E30+E31)</f>
        <v>0</v>
      </c>
      <c r="G29" s="2"/>
      <c r="H29" s="2"/>
      <c r="I29" s="2"/>
      <c r="J29" s="2"/>
      <c r="K29" s="2"/>
      <c r="L29" s="2"/>
      <c r="M29" s="2"/>
      <c r="N29" s="2"/>
    </row>
    <row r="30" spans="2:14">
      <c r="B30" s="39">
        <v>15</v>
      </c>
      <c r="C30" s="24" t="s">
        <v>47</v>
      </c>
      <c r="D30" s="35">
        <v>0</v>
      </c>
      <c r="E30" s="76">
        <v>5</v>
      </c>
      <c r="F30" s="111"/>
      <c r="G30" s="2"/>
      <c r="H30" s="2"/>
      <c r="I30" s="2"/>
      <c r="J30" s="2"/>
      <c r="K30" s="2"/>
      <c r="L30" s="2"/>
      <c r="M30" s="2"/>
      <c r="N30" s="2"/>
    </row>
    <row r="31" spans="2:14">
      <c r="B31" s="39">
        <v>16</v>
      </c>
      <c r="C31" s="24" t="s">
        <v>48</v>
      </c>
      <c r="D31" s="35">
        <v>0</v>
      </c>
      <c r="E31" s="76">
        <v>5</v>
      </c>
      <c r="F31" s="111"/>
      <c r="G31" s="2"/>
      <c r="H31" s="2"/>
      <c r="I31" s="2"/>
      <c r="J31" s="2"/>
      <c r="K31" s="2"/>
      <c r="L31" s="2"/>
      <c r="M31" s="2"/>
      <c r="N31" s="2"/>
    </row>
    <row r="32" spans="2:14">
      <c r="B32" s="40">
        <v>17</v>
      </c>
      <c r="C32" s="25" t="s">
        <v>49</v>
      </c>
      <c r="D32" s="36">
        <v>0</v>
      </c>
      <c r="E32" s="76">
        <v>5</v>
      </c>
      <c r="F32" s="111">
        <f>SUM(D32:D33)/SUM(E32:E33)</f>
        <v>0</v>
      </c>
      <c r="G32" s="2"/>
      <c r="H32" s="2"/>
      <c r="I32" s="2"/>
      <c r="J32" s="2"/>
      <c r="K32" s="2"/>
      <c r="L32" s="2"/>
      <c r="M32" s="2"/>
      <c r="N32" s="2"/>
    </row>
    <row r="33" spans="2:14" ht="13.5" customHeight="1" thickBot="1">
      <c r="B33" s="41">
        <v>18</v>
      </c>
      <c r="C33" s="26" t="s">
        <v>50</v>
      </c>
      <c r="D33" s="37">
        <v>0</v>
      </c>
      <c r="E33" s="77">
        <v>5</v>
      </c>
      <c r="F33" s="112"/>
      <c r="G33" s="2"/>
      <c r="H33" s="2"/>
      <c r="I33" s="2"/>
      <c r="J33" s="2"/>
      <c r="K33" s="2"/>
      <c r="L33" s="2"/>
      <c r="M33" s="2"/>
      <c r="N33" s="2"/>
    </row>
    <row r="34" spans="2:14" ht="15" thickBot="1">
      <c r="B34" s="7"/>
      <c r="C34" s="6"/>
      <c r="D34" s="7"/>
      <c r="E34" s="8"/>
      <c r="F34" s="21"/>
      <c r="G34" s="2"/>
      <c r="J34" s="2"/>
      <c r="K34" s="2"/>
      <c r="L34" s="2"/>
      <c r="M34" s="2"/>
      <c r="N34" s="2"/>
    </row>
    <row r="35" spans="2:14" ht="29.1" customHeight="1">
      <c r="B35" s="126" t="s">
        <v>51</v>
      </c>
      <c r="C35" s="127"/>
      <c r="D35" s="62" t="s">
        <v>16</v>
      </c>
      <c r="E35" s="73" t="s">
        <v>17</v>
      </c>
      <c r="F35" s="97" t="s">
        <v>18</v>
      </c>
      <c r="G35" s="2"/>
      <c r="K35" s="2"/>
      <c r="L35" s="2"/>
      <c r="M35" s="2"/>
      <c r="N35" s="2"/>
    </row>
    <row r="36" spans="2:14" ht="15" thickBot="1">
      <c r="B36" s="128"/>
      <c r="C36" s="129"/>
      <c r="D36" s="65">
        <f>SUM(D37:D40)</f>
        <v>0</v>
      </c>
      <c r="E36" s="74">
        <f>SUM(E37:E40)</f>
        <v>20</v>
      </c>
      <c r="F36" s="98">
        <f>D36/E36</f>
        <v>0</v>
      </c>
    </row>
    <row r="37" spans="2:14">
      <c r="B37" s="82">
        <v>19</v>
      </c>
      <c r="C37" s="23" t="s">
        <v>52</v>
      </c>
      <c r="D37" s="45">
        <v>0</v>
      </c>
      <c r="E37" s="75">
        <v>5</v>
      </c>
      <c r="F37" s="113">
        <f>SUM(D37:D38)/SUM(E37:E38)</f>
        <v>0</v>
      </c>
    </row>
    <row r="38" spans="2:14">
      <c r="B38" s="83">
        <v>20</v>
      </c>
      <c r="C38" s="24" t="s">
        <v>53</v>
      </c>
      <c r="D38" s="42">
        <v>0</v>
      </c>
      <c r="E38" s="76">
        <v>5</v>
      </c>
      <c r="F38" s="111"/>
    </row>
    <row r="39" spans="2:14" ht="29.1">
      <c r="B39" s="84">
        <v>21</v>
      </c>
      <c r="C39" s="25" t="s">
        <v>54</v>
      </c>
      <c r="D39" s="46">
        <v>0</v>
      </c>
      <c r="E39" s="76">
        <v>5</v>
      </c>
      <c r="F39" s="111">
        <f>SUM(D39:D40)/SUM(E39:E40)</f>
        <v>0</v>
      </c>
    </row>
    <row r="40" spans="2:14" ht="29.45" thickBot="1">
      <c r="B40" s="85">
        <v>22</v>
      </c>
      <c r="C40" s="26" t="s">
        <v>55</v>
      </c>
      <c r="D40" s="37">
        <v>0</v>
      </c>
      <c r="E40" s="77">
        <v>5</v>
      </c>
      <c r="F40" s="112"/>
    </row>
    <row r="41" spans="2:14" ht="15" thickBot="1">
      <c r="C41" s="9"/>
      <c r="D41" s="7"/>
      <c r="E41" s="8"/>
      <c r="F41" s="21"/>
    </row>
    <row r="42" spans="2:14" ht="29.1" customHeight="1">
      <c r="B42" s="126" t="s">
        <v>56</v>
      </c>
      <c r="C42" s="127"/>
      <c r="D42" s="62" t="s">
        <v>16</v>
      </c>
      <c r="E42" s="73" t="s">
        <v>17</v>
      </c>
      <c r="F42" s="95" t="s">
        <v>18</v>
      </c>
    </row>
    <row r="43" spans="2:14" ht="15" thickBot="1">
      <c r="B43" s="128"/>
      <c r="C43" s="129"/>
      <c r="D43" s="66">
        <f>SUM(D44:D47)</f>
        <v>0</v>
      </c>
      <c r="E43" s="93">
        <f>SUM(E44:E47)</f>
        <v>20</v>
      </c>
      <c r="F43" s="96">
        <f>D43/E43</f>
        <v>0</v>
      </c>
    </row>
    <row r="44" spans="2:14">
      <c r="B44" s="82">
        <v>23</v>
      </c>
      <c r="C44" s="47" t="s">
        <v>57</v>
      </c>
      <c r="D44" s="48">
        <v>0</v>
      </c>
      <c r="E44" s="94">
        <v>5</v>
      </c>
      <c r="F44" s="134">
        <f>SUM(D44:D45)/SUM(E44:E45)</f>
        <v>0</v>
      </c>
    </row>
    <row r="45" spans="2:14">
      <c r="B45" s="83">
        <v>24</v>
      </c>
      <c r="C45" s="24" t="s">
        <v>58</v>
      </c>
      <c r="D45" s="42">
        <v>0</v>
      </c>
      <c r="E45" s="76">
        <v>5</v>
      </c>
      <c r="F45" s="111"/>
    </row>
    <row r="46" spans="2:14" ht="29.1">
      <c r="B46" s="84">
        <v>25</v>
      </c>
      <c r="C46" s="25" t="s">
        <v>59</v>
      </c>
      <c r="D46" s="46">
        <v>0</v>
      </c>
      <c r="E46" s="76">
        <v>5</v>
      </c>
      <c r="F46" s="111">
        <f>SUM(D46:D47)/SUM(E46:E47)</f>
        <v>0</v>
      </c>
    </row>
    <row r="47" spans="2:14" ht="15" thickBot="1">
      <c r="B47" s="85">
        <v>26</v>
      </c>
      <c r="C47" s="26" t="s">
        <v>60</v>
      </c>
      <c r="D47" s="37">
        <v>0</v>
      </c>
      <c r="E47" s="77">
        <v>5</v>
      </c>
      <c r="F47" s="112"/>
    </row>
    <row r="48" spans="2:14" ht="15" thickBot="1">
      <c r="C48" s="9"/>
      <c r="D48" s="7"/>
      <c r="E48" s="8"/>
      <c r="F48" s="21"/>
    </row>
    <row r="49" spans="2:6" ht="29.1">
      <c r="B49" s="130" t="s">
        <v>61</v>
      </c>
      <c r="C49" s="131"/>
      <c r="D49" s="62" t="s">
        <v>16</v>
      </c>
      <c r="E49" s="73" t="s">
        <v>17</v>
      </c>
      <c r="F49" s="78" t="s">
        <v>18</v>
      </c>
    </row>
    <row r="50" spans="2:6" ht="15" thickBot="1">
      <c r="B50" s="132"/>
      <c r="C50" s="133"/>
      <c r="D50" s="65">
        <f>SUM(D51:D54)</f>
        <v>0</v>
      </c>
      <c r="E50" s="74">
        <f>SUM(E51:E54)</f>
        <v>20</v>
      </c>
      <c r="F50" s="79">
        <f>D50/E50</f>
        <v>0</v>
      </c>
    </row>
    <row r="51" spans="2:6" ht="15.6">
      <c r="B51" s="82">
        <v>27</v>
      </c>
      <c r="C51" s="49" t="s">
        <v>62</v>
      </c>
      <c r="D51" s="45">
        <v>0</v>
      </c>
      <c r="E51" s="75">
        <v>5</v>
      </c>
      <c r="F51" s="113">
        <f>SUM(D51:D52)/SUM(E51:E52)</f>
        <v>0</v>
      </c>
    </row>
    <row r="52" spans="2:6" ht="15.6">
      <c r="B52" s="83">
        <v>28</v>
      </c>
      <c r="C52" s="50" t="s">
        <v>63</v>
      </c>
      <c r="D52" s="42">
        <v>0</v>
      </c>
      <c r="E52" s="76">
        <v>5</v>
      </c>
      <c r="F52" s="111"/>
    </row>
    <row r="53" spans="2:6" ht="15.6">
      <c r="B53" s="84">
        <v>29</v>
      </c>
      <c r="C53" s="51" t="s">
        <v>64</v>
      </c>
      <c r="D53" s="46">
        <v>0</v>
      </c>
      <c r="E53" s="76">
        <v>5</v>
      </c>
      <c r="F53" s="111">
        <f>SUM(D53:D54)/SUM(E53:E54)</f>
        <v>0</v>
      </c>
    </row>
    <row r="54" spans="2:6" ht="15.95" thickBot="1">
      <c r="B54" s="85">
        <v>30</v>
      </c>
      <c r="C54" s="52" t="s">
        <v>65</v>
      </c>
      <c r="D54" s="37">
        <v>0</v>
      </c>
      <c r="E54" s="77">
        <v>5</v>
      </c>
      <c r="F54" s="112"/>
    </row>
  </sheetData>
  <mergeCells count="21">
    <mergeCell ref="F53:F54"/>
    <mergeCell ref="B5:C6"/>
    <mergeCell ref="B12:C13"/>
    <mergeCell ref="B19:C20"/>
    <mergeCell ref="B27:C28"/>
    <mergeCell ref="B35:C36"/>
    <mergeCell ref="B42:C43"/>
    <mergeCell ref="B49:C50"/>
    <mergeCell ref="F39:F40"/>
    <mergeCell ref="F44:F45"/>
    <mergeCell ref="F46:F47"/>
    <mergeCell ref="F51:F52"/>
    <mergeCell ref="F29:F31"/>
    <mergeCell ref="F32:F33"/>
    <mergeCell ref="F37:F38"/>
    <mergeCell ref="F7:F8"/>
    <mergeCell ref="F9:F10"/>
    <mergeCell ref="F14:F15"/>
    <mergeCell ref="F16:F17"/>
    <mergeCell ref="F24:F25"/>
    <mergeCell ref="F21:F23"/>
  </mergeCells>
  <dataValidations count="1">
    <dataValidation allowBlank="1" showErrorMessage="1" sqref="D39:D40 D33 E39:E41 D20:E21 D17 D13 D38:E38 D28:E28 D6:E11 E13:E18 E29:E34 D52:E54 E44:E48 D44:D47 E22:E26" xr:uid="{FF1AA389-863D-4510-BADA-8EFBB9C99D94}"/>
  </dataValidations>
  <pageMargins left="0.7" right="0.7" top="0.75" bottom="0.75" header="0.3" footer="0.3"/>
  <pageSetup orientation="portrait" horizontalDpi="300" verticalDpi="300" r:id="rId1"/>
  <ignoredErrors>
    <ignoredError sqref="D50:F50" unlockedFormula="1"/>
    <ignoredError sqref="F5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9a29665-d7d0-4a7a-80fa-12aa6e7fdf56" xsi:nil="true"/>
    <lcf76f155ced4ddcb4097134ff3c332f xmlns="e4b3ef3e-def5-4815-85af-59faecc6107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7AF74B2177EE3439A5AF3232ED68FBF" ma:contentTypeVersion="16" ma:contentTypeDescription="Create a new document." ma:contentTypeScope="" ma:versionID="b1ab14429eabc7cf0def268ba1a4b957">
  <xsd:schema xmlns:xsd="http://www.w3.org/2001/XMLSchema" xmlns:xs="http://www.w3.org/2001/XMLSchema" xmlns:p="http://schemas.microsoft.com/office/2006/metadata/properties" xmlns:ns2="e4b3ef3e-def5-4815-85af-59faecc6107f" xmlns:ns3="09a29665-d7d0-4a7a-80fa-12aa6e7fdf56" targetNamespace="http://schemas.microsoft.com/office/2006/metadata/properties" ma:root="true" ma:fieldsID="292815451f1df61f70acd1aee3cdad61" ns2:_="" ns3:_="">
    <xsd:import namespace="e4b3ef3e-def5-4815-85af-59faecc6107f"/>
    <xsd:import namespace="09a29665-d7d0-4a7a-80fa-12aa6e7fdf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3ef3e-def5-4815-85af-59faecc610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f2b9274-439d-476c-8ec4-f80bb69eaee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9a29665-d7d0-4a7a-80fa-12aa6e7fdf5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b721c2-deef-4686-aa89-ffbb5329614e}" ma:internalName="TaxCatchAll" ma:showField="CatchAllData" ma:web="09a29665-d7d0-4a7a-80fa-12aa6e7fdf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559F80-DB34-4833-9BD0-4F40D774CC4F}"/>
</file>

<file path=customXml/itemProps2.xml><?xml version="1.0" encoding="utf-8"?>
<ds:datastoreItem xmlns:ds="http://schemas.openxmlformats.org/officeDocument/2006/customXml" ds:itemID="{F9D4B770-F1E0-440C-9794-713B438C31C8}"/>
</file>

<file path=customXml/itemProps3.xml><?xml version="1.0" encoding="utf-8"?>
<ds:datastoreItem xmlns:ds="http://schemas.openxmlformats.org/officeDocument/2006/customXml" ds:itemID="{F75A7CDA-5D9E-4E59-AE72-2D560F219A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Alcorn</dc:creator>
  <cp:keywords/>
  <dc:description/>
  <cp:lastModifiedBy>Reena Chudgar</cp:lastModifiedBy>
  <cp:revision/>
  <dcterms:created xsi:type="dcterms:W3CDTF">2022-01-06T03:57:36Z</dcterms:created>
  <dcterms:modified xsi:type="dcterms:W3CDTF">2022-07-08T15:15:29Z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0x01010067AF74B2177EE3439A5AF3232ED68FBF</vt:lpwstr>
  </property>
  <property fmtid="{D5CDD505-2E9C-101B-9397-08002B2CF9AE}" pid="3" name="MediaServiceImageTags">
    <vt:lpwstr/>
  </property>
</Properties>
</file>